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11 Stadtteile" sheetId="2" r:id="rId1"/>
    <sheet name="Stadtteile" sheetId="1" r:id="rId2"/>
  </sheets>
  <definedNames>
    <definedName name="Stadtteile">Stadtteile!$B$1:$C$44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C53" i="2"/>
  <c r="E52" i="2"/>
  <c r="C52" i="2"/>
  <c r="C51" i="2"/>
  <c r="C50" i="2"/>
  <c r="C49" i="2"/>
  <c r="C48" i="2"/>
  <c r="C47" i="2"/>
  <c r="C46" i="2"/>
  <c r="E45" i="2"/>
  <c r="C45" i="2"/>
  <c r="C44" i="2"/>
  <c r="E43" i="2"/>
  <c r="C43" i="2"/>
  <c r="C42" i="2"/>
  <c r="C41" i="2"/>
  <c r="C40" i="2"/>
  <c r="C39" i="2"/>
  <c r="E38" i="2"/>
  <c r="E1" i="2" s="1"/>
  <c r="C38" i="2"/>
  <c r="C37" i="2"/>
  <c r="C36" i="2"/>
  <c r="C35" i="2"/>
  <c r="C34" i="2"/>
  <c r="E33" i="2"/>
  <c r="C33" i="2"/>
  <c r="C32" i="2"/>
  <c r="C31" i="2"/>
  <c r="C30" i="2"/>
  <c r="C29" i="2"/>
  <c r="C28" i="2"/>
  <c r="C27" i="2"/>
  <c r="C26" i="2"/>
  <c r="E25" i="2"/>
  <c r="C25" i="2"/>
  <c r="C24" i="2"/>
  <c r="C23" i="2"/>
  <c r="C22" i="2"/>
  <c r="C21" i="2"/>
  <c r="C20" i="2"/>
  <c r="E19" i="2"/>
  <c r="C19" i="2"/>
  <c r="C18" i="2"/>
  <c r="C17" i="2"/>
  <c r="E16" i="2"/>
  <c r="C16" i="2"/>
  <c r="C15" i="2"/>
  <c r="C14" i="2"/>
  <c r="C13" i="2"/>
  <c r="E12" i="2"/>
  <c r="C12" i="2"/>
  <c r="C11" i="2"/>
  <c r="C10" i="2"/>
  <c r="C9" i="2"/>
  <c r="C8" i="2"/>
  <c r="E7" i="2"/>
  <c r="C7" i="2"/>
  <c r="C6" i="2"/>
  <c r="C5" i="2"/>
  <c r="C4" i="2"/>
  <c r="C3" i="2"/>
  <c r="E2" i="2"/>
  <c r="C2" i="2"/>
</calcChain>
</file>

<file path=xl/sharedStrings.xml><?xml version="1.0" encoding="utf-8"?>
<sst xmlns="http://schemas.openxmlformats.org/spreadsheetml/2006/main" count="50" uniqueCount="47">
  <si>
    <t>lfdNr</t>
  </si>
  <si>
    <t>Nr</t>
  </si>
  <si>
    <t>Stadtteil</t>
  </si>
  <si>
    <t>Altstadt</t>
  </si>
  <si>
    <t>Südliche Innenstadt</t>
  </si>
  <si>
    <t>Nördliche Innenstadt</t>
  </si>
  <si>
    <t>Paulusviertel</t>
  </si>
  <si>
    <t>Am Wasserturm/Thaerviertel</t>
  </si>
  <si>
    <t>Landrain</t>
  </si>
  <si>
    <t>Frohe Zukunft</t>
  </si>
  <si>
    <t>Trotha</t>
  </si>
  <si>
    <t>Industriegebiet Nord</t>
  </si>
  <si>
    <t>Gottfried-Keller-Siedlung</t>
  </si>
  <si>
    <t>Giebichenstein</t>
  </si>
  <si>
    <t>Seeben</t>
  </si>
  <si>
    <t>Tornau</t>
  </si>
  <si>
    <t>Mötzlich</t>
  </si>
  <si>
    <t>Gebiet der DR</t>
  </si>
  <si>
    <t>Freiimfelde/Kanenaer Weg</t>
  </si>
  <si>
    <t>Dieselstraße</t>
  </si>
  <si>
    <t>Diemitz</t>
  </si>
  <si>
    <t>Dautzsch</t>
  </si>
  <si>
    <t>Reideburg</t>
  </si>
  <si>
    <t>Büschdorf</t>
  </si>
  <si>
    <t>Kanena/Bruckdorf</t>
  </si>
  <si>
    <t>Lutherplatz/Thüringer Bahnhof</t>
  </si>
  <si>
    <t>Gesundbrunnen</t>
  </si>
  <si>
    <t>Südstadt</t>
  </si>
  <si>
    <t>Damaschkestraße</t>
  </si>
  <si>
    <t>Ammendorf/Beesen</t>
  </si>
  <si>
    <t>Radewell/Osendorf</t>
  </si>
  <si>
    <t>Planena</t>
  </si>
  <si>
    <t>Böllberg/Wörmlitz</t>
  </si>
  <si>
    <t>Silberhöhe</t>
  </si>
  <si>
    <t>Nördliche Neustadt</t>
  </si>
  <si>
    <t>Südliche Neustadt</t>
  </si>
  <si>
    <t>Westliche Neustadt</t>
  </si>
  <si>
    <t>Gewerbegebiet Neustadt</t>
  </si>
  <si>
    <t>Lettin</t>
  </si>
  <si>
    <t>Heide-Nord/Blumenau</t>
  </si>
  <si>
    <t>Saaleaue</t>
  </si>
  <si>
    <t>Kröllwitz</t>
  </si>
  <si>
    <t>Heide-Süd</t>
  </si>
  <si>
    <t>Nietleben</t>
  </si>
  <si>
    <t>Dölauer Heide</t>
  </si>
  <si>
    <t>Dölau</t>
  </si>
  <si>
    <t>EW (31.12.2016)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</si>
</sst>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\ ##0"/>
  </numFmts>
  <fonts count="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workbookViewId="0">
      <pane xSplit="2" ySplit="1" topLeftCell="C5" activePane="bottomRight" state="frozen"/>
      <selection activeCell="D17" sqref="D17"/>
      <selection pane="topRight" activeCell="D17" sqref="D17"/>
      <selection pane="bottomLeft" activeCell="D17" sqref="D17"/>
      <selection pane="bottomRight" activeCell="D12" sqref="D12"/>
    </sheetView>
  </sheetViews>
  <sheetFormatPr baseColWidth="10" defaultColWidth="11.453125" defaultRowHeight="14" x14ac:dyDescent="0.25"/>
  <cols>
    <col min="1" max="1" width="6.54296875" style="9" bestFit="1" customWidth="1"/>
    <col min="2" max="2" width="6.54296875" style="9" customWidth="1"/>
    <col min="3" max="3" width="31" style="9" bestFit="1" customWidth="1"/>
    <col min="4" max="4" width="16.7265625" style="10" bestFit="1" customWidth="1"/>
    <col min="5" max="5" width="11.453125" style="8"/>
    <col min="6" max="16384" width="11.453125" style="9"/>
  </cols>
  <sheetData>
    <row r="1" spans="1:5" s="5" customFormat="1" x14ac:dyDescent="0.25">
      <c r="A1" s="5" t="s">
        <v>0</v>
      </c>
      <c r="B1" s="5" t="s">
        <v>1</v>
      </c>
      <c r="C1" s="5" t="s">
        <v>2</v>
      </c>
      <c r="D1" s="6" t="s">
        <v>46</v>
      </c>
      <c r="E1" s="7">
        <f>SUM(E2:E54)</f>
        <v>239738</v>
      </c>
    </row>
    <row r="2" spans="1:5" x14ac:dyDescent="0.25">
      <c r="A2" s="8">
        <v>1</v>
      </c>
      <c r="B2" s="9">
        <v>571</v>
      </c>
      <c r="C2" s="9" t="str">
        <f t="shared" ref="C2:C33" si="0">IF(B2="","",VLOOKUP(B2,Stadtteile,2))</f>
        <v>Nördliche Neustadt</v>
      </c>
      <c r="D2" s="10">
        <v>15879</v>
      </c>
      <c r="E2" s="11">
        <f>SUM(D2:D5)</f>
        <v>45918</v>
      </c>
    </row>
    <row r="3" spans="1:5" x14ac:dyDescent="0.25">
      <c r="A3" s="8"/>
      <c r="B3" s="9">
        <v>572</v>
      </c>
      <c r="C3" s="9" t="str">
        <f t="shared" si="0"/>
        <v>Südliche Neustadt</v>
      </c>
      <c r="D3" s="10">
        <v>15690</v>
      </c>
    </row>
    <row r="4" spans="1:5" x14ac:dyDescent="0.25">
      <c r="A4" s="8"/>
      <c r="B4" s="9">
        <v>573</v>
      </c>
      <c r="C4" s="9" t="str">
        <f t="shared" si="0"/>
        <v>Westliche Neustadt</v>
      </c>
      <c r="D4" s="10">
        <v>14325</v>
      </c>
    </row>
    <row r="5" spans="1:5" x14ac:dyDescent="0.25">
      <c r="A5" s="8"/>
      <c r="B5" s="9">
        <v>574</v>
      </c>
      <c r="C5" s="9" t="str">
        <f t="shared" si="0"/>
        <v>Gewerbegebiet Neustadt</v>
      </c>
      <c r="D5" s="10">
        <v>24</v>
      </c>
    </row>
    <row r="6" spans="1:5" x14ac:dyDescent="0.25">
      <c r="A6" s="8"/>
      <c r="C6" s="9" t="str">
        <f t="shared" si="0"/>
        <v/>
      </c>
    </row>
    <row r="7" spans="1:5" x14ac:dyDescent="0.25">
      <c r="A7" s="8">
        <v>2</v>
      </c>
      <c r="B7" s="9">
        <v>101</v>
      </c>
      <c r="C7" s="9" t="str">
        <f t="shared" si="0"/>
        <v>Altstadt</v>
      </c>
      <c r="D7" s="10">
        <v>5863</v>
      </c>
      <c r="E7" s="11">
        <f>SUM(D7:D10)</f>
        <v>46990</v>
      </c>
    </row>
    <row r="8" spans="1:5" x14ac:dyDescent="0.25">
      <c r="A8" s="8"/>
      <c r="B8" s="9">
        <v>102</v>
      </c>
      <c r="C8" s="9" t="str">
        <f t="shared" si="0"/>
        <v>Südliche Innenstadt</v>
      </c>
      <c r="D8" s="10">
        <v>23109</v>
      </c>
    </row>
    <row r="9" spans="1:5" x14ac:dyDescent="0.25">
      <c r="A9" s="8"/>
      <c r="B9" s="9">
        <v>103</v>
      </c>
      <c r="C9" s="9" t="str">
        <f t="shared" si="0"/>
        <v>Nördliche Innenstadt</v>
      </c>
      <c r="D9" s="10">
        <v>17377</v>
      </c>
    </row>
    <row r="10" spans="1:5" x14ac:dyDescent="0.25">
      <c r="A10" s="8"/>
      <c r="B10" s="9">
        <v>590</v>
      </c>
      <c r="C10" s="9" t="str">
        <f t="shared" si="0"/>
        <v>Saaleaue</v>
      </c>
      <c r="D10" s="10">
        <v>641</v>
      </c>
    </row>
    <row r="11" spans="1:5" x14ac:dyDescent="0.25">
      <c r="A11" s="8"/>
      <c r="C11" s="9" t="str">
        <f t="shared" si="0"/>
        <v/>
      </c>
    </row>
    <row r="12" spans="1:5" x14ac:dyDescent="0.25">
      <c r="A12" s="8">
        <v>3</v>
      </c>
      <c r="B12" s="9">
        <v>412</v>
      </c>
      <c r="C12" s="9" t="str">
        <f t="shared" si="0"/>
        <v>Gesundbrunnen</v>
      </c>
      <c r="D12" s="10">
        <v>10023</v>
      </c>
      <c r="E12" s="11">
        <f>SUM(D12:D14)</f>
        <v>27593</v>
      </c>
    </row>
    <row r="13" spans="1:5" x14ac:dyDescent="0.25">
      <c r="A13" s="8"/>
      <c r="B13" s="9">
        <v>414</v>
      </c>
      <c r="C13" s="9" t="str">
        <f t="shared" si="0"/>
        <v>Damaschkestraße</v>
      </c>
      <c r="D13" s="10">
        <v>8425</v>
      </c>
    </row>
    <row r="14" spans="1:5" x14ac:dyDescent="0.25">
      <c r="A14" s="8"/>
      <c r="B14" s="9">
        <v>411</v>
      </c>
      <c r="C14" s="9" t="str">
        <f t="shared" si="0"/>
        <v>Lutherplatz/Thüringer Bahnhof</v>
      </c>
      <c r="D14" s="10">
        <v>9145</v>
      </c>
    </row>
    <row r="15" spans="1:5" x14ac:dyDescent="0.25">
      <c r="A15" s="8"/>
      <c r="C15" s="9" t="str">
        <f t="shared" si="0"/>
        <v/>
      </c>
    </row>
    <row r="16" spans="1:5" x14ac:dyDescent="0.25">
      <c r="A16" s="8">
        <v>4</v>
      </c>
      <c r="B16" s="9">
        <v>413</v>
      </c>
      <c r="C16" s="9" t="str">
        <f t="shared" si="0"/>
        <v>Südstadt</v>
      </c>
      <c r="D16" s="10">
        <v>15528</v>
      </c>
      <c r="E16" s="11">
        <f>SUM(D16:D17)</f>
        <v>18165</v>
      </c>
    </row>
    <row r="17" spans="1:5" x14ac:dyDescent="0.25">
      <c r="A17" s="8"/>
      <c r="B17" s="9">
        <v>460</v>
      </c>
      <c r="C17" s="9" t="str">
        <f t="shared" si="0"/>
        <v>Böllberg/Wörmlitz</v>
      </c>
      <c r="D17" s="10">
        <v>2637</v>
      </c>
    </row>
    <row r="18" spans="1:5" x14ac:dyDescent="0.25">
      <c r="A18" s="8"/>
      <c r="C18" s="9" t="str">
        <f t="shared" si="0"/>
        <v/>
      </c>
    </row>
    <row r="19" spans="1:5" x14ac:dyDescent="0.25">
      <c r="A19" s="8">
        <v>5</v>
      </c>
      <c r="B19" s="9">
        <v>310</v>
      </c>
      <c r="C19" s="9" t="str">
        <f t="shared" si="0"/>
        <v>Dieselstraße</v>
      </c>
      <c r="D19" s="10">
        <v>531</v>
      </c>
      <c r="E19" s="11">
        <f>SUM(D19:D23)</f>
        <v>10446</v>
      </c>
    </row>
    <row r="20" spans="1:5" x14ac:dyDescent="0.25">
      <c r="A20" s="8"/>
      <c r="B20" s="9">
        <v>344</v>
      </c>
      <c r="C20" s="9" t="str">
        <f t="shared" si="0"/>
        <v>Kanena/Bruckdorf</v>
      </c>
      <c r="D20" s="10">
        <v>1251</v>
      </c>
    </row>
    <row r="21" spans="1:5" x14ac:dyDescent="0.25">
      <c r="A21" s="8"/>
      <c r="B21" s="9">
        <v>451</v>
      </c>
      <c r="C21" s="9" t="str">
        <f t="shared" si="0"/>
        <v>Ammendorf/Beesen</v>
      </c>
      <c r="D21" s="10">
        <v>6946</v>
      </c>
    </row>
    <row r="22" spans="1:5" x14ac:dyDescent="0.25">
      <c r="A22" s="8"/>
      <c r="B22" s="9">
        <v>452</v>
      </c>
      <c r="C22" s="9" t="str">
        <f t="shared" si="0"/>
        <v>Radewell/Osendorf</v>
      </c>
      <c r="D22" s="10">
        <v>1682</v>
      </c>
    </row>
    <row r="23" spans="1:5" x14ac:dyDescent="0.25">
      <c r="A23" s="8"/>
      <c r="B23" s="9">
        <v>453</v>
      </c>
      <c r="C23" s="9" t="str">
        <f t="shared" si="0"/>
        <v>Planena</v>
      </c>
      <c r="D23" s="10">
        <v>36</v>
      </c>
    </row>
    <row r="24" spans="1:5" x14ac:dyDescent="0.25">
      <c r="A24" s="8"/>
      <c r="C24" s="9" t="str">
        <f t="shared" si="0"/>
        <v/>
      </c>
    </row>
    <row r="25" spans="1:5" x14ac:dyDescent="0.25">
      <c r="A25" s="8">
        <v>6</v>
      </c>
      <c r="B25" s="9">
        <v>581</v>
      </c>
      <c r="C25" s="9" t="str">
        <f t="shared" si="0"/>
        <v>Lettin</v>
      </c>
      <c r="D25" s="10">
        <v>1098</v>
      </c>
      <c r="E25" s="11">
        <f>SUM(D25:D31)</f>
        <v>23251</v>
      </c>
    </row>
    <row r="26" spans="1:5" x14ac:dyDescent="0.25">
      <c r="A26" s="8"/>
      <c r="B26" s="9">
        <v>582</v>
      </c>
      <c r="C26" s="9" t="str">
        <f t="shared" si="0"/>
        <v>Heide-Nord/Blumenau</v>
      </c>
      <c r="D26" s="10">
        <v>5938</v>
      </c>
    </row>
    <row r="27" spans="1:5" x14ac:dyDescent="0.25">
      <c r="A27" s="8"/>
      <c r="B27" s="9">
        <v>591</v>
      </c>
      <c r="C27" s="9" t="str">
        <f t="shared" si="0"/>
        <v>Kröllwitz</v>
      </c>
      <c r="D27" s="10">
        <v>5357</v>
      </c>
    </row>
    <row r="28" spans="1:5" x14ac:dyDescent="0.25">
      <c r="A28" s="8"/>
      <c r="B28" s="9">
        <v>592</v>
      </c>
      <c r="C28" s="9" t="str">
        <f t="shared" si="0"/>
        <v>Heide-Süd</v>
      </c>
      <c r="D28" s="10">
        <v>4361</v>
      </c>
    </row>
    <row r="29" spans="1:5" x14ac:dyDescent="0.25">
      <c r="A29" s="8"/>
      <c r="B29" s="9">
        <v>593</v>
      </c>
      <c r="C29" s="9" t="str">
        <f t="shared" si="0"/>
        <v>Nietleben</v>
      </c>
      <c r="D29" s="10">
        <v>2608</v>
      </c>
    </row>
    <row r="30" spans="1:5" x14ac:dyDescent="0.25">
      <c r="A30" s="8"/>
      <c r="B30" s="9">
        <v>594</v>
      </c>
      <c r="C30" s="9" t="str">
        <f t="shared" si="0"/>
        <v>Dölauer Heide</v>
      </c>
      <c r="D30" s="10">
        <v>12</v>
      </c>
    </row>
    <row r="31" spans="1:5" x14ac:dyDescent="0.25">
      <c r="A31" s="8"/>
      <c r="B31" s="9">
        <v>595</v>
      </c>
      <c r="C31" s="9" t="str">
        <f t="shared" si="0"/>
        <v>Dölau</v>
      </c>
      <c r="D31" s="10">
        <v>3877</v>
      </c>
    </row>
    <row r="32" spans="1:5" x14ac:dyDescent="0.25">
      <c r="A32" s="8"/>
      <c r="C32" s="9" t="str">
        <f t="shared" si="0"/>
        <v/>
      </c>
    </row>
    <row r="33" spans="1:5" x14ac:dyDescent="0.25">
      <c r="A33" s="8">
        <v>7</v>
      </c>
      <c r="B33" s="9">
        <v>206</v>
      </c>
      <c r="C33" s="9" t="str">
        <f t="shared" si="0"/>
        <v>Landrain</v>
      </c>
      <c r="D33" s="10">
        <v>3177</v>
      </c>
      <c r="E33" s="11">
        <f>SUM(D33:D36)</f>
        <v>7085</v>
      </c>
    </row>
    <row r="34" spans="1:5" x14ac:dyDescent="0.25">
      <c r="A34" s="8"/>
      <c r="B34" s="9">
        <v>207</v>
      </c>
      <c r="C34" s="9" t="str">
        <f t="shared" ref="C34:C54" si="1">IF(B34="","",VLOOKUP(B34,Stadtteile,2))</f>
        <v>Frohe Zukunft</v>
      </c>
      <c r="D34" s="10">
        <v>3161</v>
      </c>
    </row>
    <row r="35" spans="1:5" x14ac:dyDescent="0.25">
      <c r="A35" s="8"/>
      <c r="B35" s="9">
        <v>233</v>
      </c>
      <c r="C35" s="9" t="str">
        <f t="shared" si="1"/>
        <v>Mötzlich</v>
      </c>
      <c r="D35" s="10">
        <v>507</v>
      </c>
    </row>
    <row r="36" spans="1:5" x14ac:dyDescent="0.25">
      <c r="A36" s="8"/>
      <c r="B36" s="9">
        <v>232</v>
      </c>
      <c r="C36" s="9" t="str">
        <f t="shared" si="1"/>
        <v>Tornau</v>
      </c>
      <c r="D36" s="10">
        <v>240</v>
      </c>
    </row>
    <row r="37" spans="1:5" x14ac:dyDescent="0.25">
      <c r="A37" s="8"/>
      <c r="C37" s="9" t="str">
        <f t="shared" si="1"/>
        <v/>
      </c>
    </row>
    <row r="38" spans="1:5" x14ac:dyDescent="0.25">
      <c r="A38" s="8">
        <v>8</v>
      </c>
      <c r="B38" s="9">
        <v>221</v>
      </c>
      <c r="C38" s="9" t="str">
        <f t="shared" si="1"/>
        <v>Trotha</v>
      </c>
      <c r="D38" s="10">
        <v>6908</v>
      </c>
      <c r="E38" s="11">
        <f>SUM(D38:D41)</f>
        <v>10281</v>
      </c>
    </row>
    <row r="39" spans="1:5" x14ac:dyDescent="0.25">
      <c r="A39" s="8"/>
      <c r="B39" s="9">
        <v>222</v>
      </c>
      <c r="C39" s="9" t="str">
        <f t="shared" si="1"/>
        <v>Industriegebiet Nord</v>
      </c>
      <c r="D39" s="10">
        <v>336</v>
      </c>
    </row>
    <row r="40" spans="1:5" x14ac:dyDescent="0.25">
      <c r="A40" s="8"/>
      <c r="B40" s="9">
        <v>223</v>
      </c>
      <c r="C40" s="9" t="str">
        <f t="shared" si="1"/>
        <v>Gottfried-Keller-Siedlung</v>
      </c>
      <c r="D40" s="10">
        <v>1819</v>
      </c>
    </row>
    <row r="41" spans="1:5" x14ac:dyDescent="0.25">
      <c r="A41" s="8"/>
      <c r="B41" s="9">
        <v>231</v>
      </c>
      <c r="C41" s="9" t="str">
        <f t="shared" si="1"/>
        <v>Seeben</v>
      </c>
      <c r="D41" s="10">
        <v>1218</v>
      </c>
    </row>
    <row r="42" spans="1:5" x14ac:dyDescent="0.25">
      <c r="A42" s="8"/>
      <c r="C42" s="9" t="str">
        <f t="shared" si="1"/>
        <v/>
      </c>
    </row>
    <row r="43" spans="1:5" x14ac:dyDescent="0.25">
      <c r="A43" s="8">
        <v>9</v>
      </c>
      <c r="B43" s="9">
        <v>461</v>
      </c>
      <c r="C43" s="9" t="str">
        <f t="shared" si="1"/>
        <v>Silberhöhe</v>
      </c>
      <c r="D43" s="10">
        <v>12573</v>
      </c>
      <c r="E43" s="11">
        <f>SUM(D43)</f>
        <v>12573</v>
      </c>
    </row>
    <row r="44" spans="1:5" x14ac:dyDescent="0.25">
      <c r="A44" s="8"/>
      <c r="C44" s="9" t="str">
        <f t="shared" si="1"/>
        <v/>
      </c>
    </row>
    <row r="45" spans="1:5" x14ac:dyDescent="0.25">
      <c r="A45" s="8">
        <v>10</v>
      </c>
      <c r="B45" s="9">
        <v>308</v>
      </c>
      <c r="C45" s="9" t="str">
        <f t="shared" si="1"/>
        <v>Gebiet der DR</v>
      </c>
      <c r="D45" s="10">
        <v>165</v>
      </c>
      <c r="E45" s="11">
        <f>SUM(D45:D50)</f>
        <v>13796</v>
      </c>
    </row>
    <row r="46" spans="1:5" x14ac:dyDescent="0.25">
      <c r="A46" s="8"/>
      <c r="B46" s="9">
        <v>309</v>
      </c>
      <c r="C46" s="9" t="str">
        <f t="shared" si="1"/>
        <v>Freiimfelde/Kanenaer Weg</v>
      </c>
      <c r="D46" s="10">
        <v>3039</v>
      </c>
    </row>
    <row r="47" spans="1:5" x14ac:dyDescent="0.25">
      <c r="B47" s="9">
        <v>340</v>
      </c>
      <c r="C47" s="9" t="str">
        <f t="shared" si="1"/>
        <v>Diemitz</v>
      </c>
      <c r="D47" s="10">
        <v>1831</v>
      </c>
    </row>
    <row r="48" spans="1:5" x14ac:dyDescent="0.25">
      <c r="B48" s="9">
        <v>341</v>
      </c>
      <c r="C48" s="9" t="str">
        <f t="shared" si="1"/>
        <v>Dautzsch</v>
      </c>
      <c r="D48" s="10">
        <v>1838</v>
      </c>
    </row>
    <row r="49" spans="1:5" x14ac:dyDescent="0.25">
      <c r="B49" s="9">
        <v>342</v>
      </c>
      <c r="C49" s="9" t="str">
        <f t="shared" si="1"/>
        <v>Reideburg</v>
      </c>
      <c r="D49" s="10">
        <v>2454</v>
      </c>
    </row>
    <row r="50" spans="1:5" x14ac:dyDescent="0.25">
      <c r="B50" s="9">
        <v>343</v>
      </c>
      <c r="C50" s="9" t="str">
        <f t="shared" si="1"/>
        <v>Büschdorf</v>
      </c>
      <c r="D50" s="10">
        <v>4469</v>
      </c>
    </row>
    <row r="51" spans="1:5" x14ac:dyDescent="0.25">
      <c r="C51" s="9" t="str">
        <f t="shared" si="1"/>
        <v/>
      </c>
    </row>
    <row r="52" spans="1:5" x14ac:dyDescent="0.25">
      <c r="A52" s="8">
        <v>11</v>
      </c>
      <c r="B52" s="9">
        <v>204</v>
      </c>
      <c r="C52" s="9" t="str">
        <f t="shared" si="1"/>
        <v>Paulusviertel</v>
      </c>
      <c r="D52" s="10">
        <v>12472</v>
      </c>
      <c r="E52" s="11">
        <f>SUM(D52:D54)</f>
        <v>23640</v>
      </c>
    </row>
    <row r="53" spans="1:5" x14ac:dyDescent="0.25">
      <c r="A53" s="8"/>
      <c r="B53" s="9">
        <v>205</v>
      </c>
      <c r="C53" s="9" t="str">
        <f t="shared" si="1"/>
        <v>Am Wasserturm/Thaerviertel</v>
      </c>
      <c r="D53" s="10">
        <v>888</v>
      </c>
    </row>
    <row r="54" spans="1:5" x14ac:dyDescent="0.25">
      <c r="B54" s="9">
        <v>230</v>
      </c>
      <c r="C54" s="9" t="str">
        <f t="shared" si="1"/>
        <v>Giebichenstein</v>
      </c>
      <c r="D54" s="10">
        <v>10280</v>
      </c>
    </row>
    <row r="56" spans="1:5" x14ac:dyDescent="0.25">
      <c r="E56" s="11"/>
    </row>
  </sheetData>
  <printOptions gridLines="1"/>
  <pageMargins left="0.7" right="0.7" top="0.75" bottom="0.75" header="0.3" footer="0.3"/>
  <pageSetup paperSize="9" scale="93" orientation="portrait" r:id="rId1"/>
  <headerFooter alignWithMargins="0">
    <oddHeader>&amp;C&amp;16&amp;A</oddHeader>
    <oddFooter>&amp;L&amp;F&amp;R&amp;D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pane ySplit="1" topLeftCell="A2" activePane="bottomLeft" state="frozen"/>
      <selection activeCell="D17" sqref="D17"/>
      <selection pane="bottomLeft" activeCell="D17" sqref="D17"/>
    </sheetView>
  </sheetViews>
  <sheetFormatPr baseColWidth="10" defaultColWidth="11.453125" defaultRowHeight="12.5" x14ac:dyDescent="0.25"/>
  <cols>
    <col min="1" max="1" width="5.26953125" style="3" bestFit="1" customWidth="1"/>
    <col min="2" max="2" width="5.54296875" style="4" customWidth="1"/>
    <col min="3" max="3" width="25.81640625" style="3" bestFit="1" customWidth="1"/>
    <col min="4" max="16384" width="11.453125" style="3"/>
  </cols>
  <sheetData>
    <row r="1" spans="1:3" s="1" customFormat="1" ht="13" x14ac:dyDescent="0.25">
      <c r="A1" s="1" t="s">
        <v>0</v>
      </c>
      <c r="B1" s="2" t="s">
        <v>1</v>
      </c>
      <c r="C1" s="1" t="s">
        <v>2</v>
      </c>
    </row>
    <row r="2" spans="1:3" x14ac:dyDescent="0.25">
      <c r="A2" s="3">
        <v>1</v>
      </c>
      <c r="B2" s="4">
        <v>101</v>
      </c>
      <c r="C2" s="3" t="s">
        <v>3</v>
      </c>
    </row>
    <row r="3" spans="1:3" x14ac:dyDescent="0.25">
      <c r="A3" s="3">
        <v>2</v>
      </c>
      <c r="B3" s="4">
        <v>102</v>
      </c>
      <c r="C3" s="3" t="s">
        <v>4</v>
      </c>
    </row>
    <row r="4" spans="1:3" x14ac:dyDescent="0.25">
      <c r="A4" s="3">
        <v>3</v>
      </c>
      <c r="B4" s="4">
        <v>103</v>
      </c>
      <c r="C4" s="3" t="s">
        <v>5</v>
      </c>
    </row>
    <row r="5" spans="1:3" x14ac:dyDescent="0.25">
      <c r="A5" s="3">
        <v>4</v>
      </c>
      <c r="B5" s="4">
        <v>204</v>
      </c>
      <c r="C5" s="3" t="s">
        <v>6</v>
      </c>
    </row>
    <row r="6" spans="1:3" x14ac:dyDescent="0.25">
      <c r="A6" s="3">
        <v>5</v>
      </c>
      <c r="B6" s="4">
        <v>205</v>
      </c>
      <c r="C6" s="3" t="s">
        <v>7</v>
      </c>
    </row>
    <row r="7" spans="1:3" x14ac:dyDescent="0.25">
      <c r="A7" s="3">
        <v>6</v>
      </c>
      <c r="B7" s="4">
        <v>206</v>
      </c>
      <c r="C7" s="3" t="s">
        <v>8</v>
      </c>
    </row>
    <row r="8" spans="1:3" x14ac:dyDescent="0.25">
      <c r="A8" s="3">
        <v>7</v>
      </c>
      <c r="B8" s="4">
        <v>207</v>
      </c>
      <c r="C8" s="3" t="s">
        <v>9</v>
      </c>
    </row>
    <row r="9" spans="1:3" x14ac:dyDescent="0.25">
      <c r="A9" s="3">
        <v>8</v>
      </c>
      <c r="B9" s="4">
        <v>221</v>
      </c>
      <c r="C9" s="3" t="s">
        <v>10</v>
      </c>
    </row>
    <row r="10" spans="1:3" x14ac:dyDescent="0.25">
      <c r="A10" s="3">
        <v>9</v>
      </c>
      <c r="B10" s="4">
        <v>222</v>
      </c>
      <c r="C10" s="3" t="s">
        <v>11</v>
      </c>
    </row>
    <row r="11" spans="1:3" x14ac:dyDescent="0.25">
      <c r="A11" s="3">
        <v>10</v>
      </c>
      <c r="B11" s="4">
        <v>223</v>
      </c>
      <c r="C11" s="3" t="s">
        <v>12</v>
      </c>
    </row>
    <row r="12" spans="1:3" x14ac:dyDescent="0.25">
      <c r="A12" s="3">
        <v>11</v>
      </c>
      <c r="B12" s="3">
        <v>230</v>
      </c>
      <c r="C12" s="3" t="s">
        <v>13</v>
      </c>
    </row>
    <row r="13" spans="1:3" x14ac:dyDescent="0.25">
      <c r="A13" s="3">
        <v>12</v>
      </c>
      <c r="B13" s="3">
        <v>231</v>
      </c>
      <c r="C13" s="3" t="s">
        <v>14</v>
      </c>
    </row>
    <row r="14" spans="1:3" x14ac:dyDescent="0.25">
      <c r="A14" s="3">
        <v>13</v>
      </c>
      <c r="B14" s="3">
        <v>232</v>
      </c>
      <c r="C14" s="3" t="s">
        <v>15</v>
      </c>
    </row>
    <row r="15" spans="1:3" x14ac:dyDescent="0.25">
      <c r="A15" s="3">
        <v>14</v>
      </c>
      <c r="B15" s="3">
        <v>233</v>
      </c>
      <c r="C15" s="3" t="s">
        <v>16</v>
      </c>
    </row>
    <row r="16" spans="1:3" x14ac:dyDescent="0.25">
      <c r="A16" s="3">
        <v>15</v>
      </c>
      <c r="B16" s="4">
        <v>308</v>
      </c>
      <c r="C16" s="3" t="s">
        <v>17</v>
      </c>
    </row>
    <row r="17" spans="1:3" x14ac:dyDescent="0.25">
      <c r="A17" s="3">
        <v>16</v>
      </c>
      <c r="B17" s="4">
        <v>309</v>
      </c>
      <c r="C17" s="3" t="s">
        <v>18</v>
      </c>
    </row>
    <row r="18" spans="1:3" x14ac:dyDescent="0.25">
      <c r="A18" s="3">
        <v>17</v>
      </c>
      <c r="B18" s="4">
        <v>310</v>
      </c>
      <c r="C18" s="3" t="s">
        <v>19</v>
      </c>
    </row>
    <row r="19" spans="1:3" x14ac:dyDescent="0.25">
      <c r="A19" s="3">
        <v>18</v>
      </c>
      <c r="B19" s="3">
        <v>340</v>
      </c>
      <c r="C19" s="3" t="s">
        <v>20</v>
      </c>
    </row>
    <row r="20" spans="1:3" x14ac:dyDescent="0.25">
      <c r="A20" s="3">
        <v>19</v>
      </c>
      <c r="B20" s="3">
        <v>341</v>
      </c>
      <c r="C20" s="3" t="s">
        <v>21</v>
      </c>
    </row>
    <row r="21" spans="1:3" x14ac:dyDescent="0.25">
      <c r="A21" s="3">
        <v>20</v>
      </c>
      <c r="B21" s="3">
        <v>342</v>
      </c>
      <c r="C21" s="3" t="s">
        <v>22</v>
      </c>
    </row>
    <row r="22" spans="1:3" x14ac:dyDescent="0.25">
      <c r="A22" s="3">
        <v>21</v>
      </c>
      <c r="B22" s="3">
        <v>343</v>
      </c>
      <c r="C22" s="3" t="s">
        <v>23</v>
      </c>
    </row>
    <row r="23" spans="1:3" x14ac:dyDescent="0.25">
      <c r="A23" s="3">
        <v>22</v>
      </c>
      <c r="B23" s="3">
        <v>344</v>
      </c>
      <c r="C23" s="3" t="s">
        <v>24</v>
      </c>
    </row>
    <row r="24" spans="1:3" x14ac:dyDescent="0.25">
      <c r="A24" s="3">
        <v>23</v>
      </c>
      <c r="B24" s="3">
        <v>411</v>
      </c>
      <c r="C24" s="3" t="s">
        <v>25</v>
      </c>
    </row>
    <row r="25" spans="1:3" x14ac:dyDescent="0.25">
      <c r="A25" s="3">
        <v>24</v>
      </c>
      <c r="B25" s="3">
        <v>412</v>
      </c>
      <c r="C25" s="3" t="s">
        <v>26</v>
      </c>
    </row>
    <row r="26" spans="1:3" x14ac:dyDescent="0.25">
      <c r="A26" s="3">
        <v>25</v>
      </c>
      <c r="B26" s="3">
        <v>413</v>
      </c>
      <c r="C26" s="3" t="s">
        <v>27</v>
      </c>
    </row>
    <row r="27" spans="1:3" x14ac:dyDescent="0.25">
      <c r="A27" s="3">
        <v>26</v>
      </c>
      <c r="B27" s="3">
        <v>414</v>
      </c>
      <c r="C27" s="3" t="s">
        <v>28</v>
      </c>
    </row>
    <row r="28" spans="1:3" x14ac:dyDescent="0.25">
      <c r="A28" s="3">
        <v>27</v>
      </c>
      <c r="B28" s="3">
        <v>451</v>
      </c>
      <c r="C28" s="3" t="s">
        <v>29</v>
      </c>
    </row>
    <row r="29" spans="1:3" x14ac:dyDescent="0.25">
      <c r="A29" s="3">
        <v>28</v>
      </c>
      <c r="B29" s="3">
        <v>452</v>
      </c>
      <c r="C29" s="3" t="s">
        <v>30</v>
      </c>
    </row>
    <row r="30" spans="1:3" x14ac:dyDescent="0.25">
      <c r="A30" s="3">
        <v>29</v>
      </c>
      <c r="B30" s="3">
        <v>453</v>
      </c>
      <c r="C30" s="3" t="s">
        <v>31</v>
      </c>
    </row>
    <row r="31" spans="1:3" x14ac:dyDescent="0.25">
      <c r="A31" s="3">
        <v>30</v>
      </c>
      <c r="B31" s="3">
        <v>460</v>
      </c>
      <c r="C31" s="3" t="s">
        <v>32</v>
      </c>
    </row>
    <row r="32" spans="1:3" x14ac:dyDescent="0.25">
      <c r="A32" s="3">
        <v>31</v>
      </c>
      <c r="B32" s="3">
        <v>461</v>
      </c>
      <c r="C32" s="3" t="s">
        <v>33</v>
      </c>
    </row>
    <row r="33" spans="1:3" x14ac:dyDescent="0.25">
      <c r="A33" s="3">
        <v>32</v>
      </c>
      <c r="B33" s="3">
        <v>571</v>
      </c>
      <c r="C33" s="3" t="s">
        <v>34</v>
      </c>
    </row>
    <row r="34" spans="1:3" x14ac:dyDescent="0.25">
      <c r="A34" s="3">
        <v>33</v>
      </c>
      <c r="B34" s="3">
        <v>572</v>
      </c>
      <c r="C34" s="3" t="s">
        <v>35</v>
      </c>
    </row>
    <row r="35" spans="1:3" x14ac:dyDescent="0.25">
      <c r="A35" s="3">
        <v>34</v>
      </c>
      <c r="B35" s="3">
        <v>573</v>
      </c>
      <c r="C35" s="3" t="s">
        <v>36</v>
      </c>
    </row>
    <row r="36" spans="1:3" x14ac:dyDescent="0.25">
      <c r="A36" s="3">
        <v>35</v>
      </c>
      <c r="B36" s="3">
        <v>574</v>
      </c>
      <c r="C36" s="3" t="s">
        <v>37</v>
      </c>
    </row>
    <row r="37" spans="1:3" x14ac:dyDescent="0.25">
      <c r="A37" s="3">
        <v>36</v>
      </c>
      <c r="B37" s="4">
        <v>581</v>
      </c>
      <c r="C37" s="3" t="s">
        <v>38</v>
      </c>
    </row>
    <row r="38" spans="1:3" x14ac:dyDescent="0.25">
      <c r="A38" s="3">
        <v>37</v>
      </c>
      <c r="B38" s="4">
        <v>582</v>
      </c>
      <c r="C38" s="3" t="s">
        <v>39</v>
      </c>
    </row>
    <row r="39" spans="1:3" x14ac:dyDescent="0.25">
      <c r="A39" s="3">
        <v>38</v>
      </c>
      <c r="B39" s="4">
        <v>590</v>
      </c>
      <c r="C39" s="3" t="s">
        <v>40</v>
      </c>
    </row>
    <row r="40" spans="1:3" x14ac:dyDescent="0.25">
      <c r="A40" s="3">
        <v>39</v>
      </c>
      <c r="B40" s="4">
        <v>591</v>
      </c>
      <c r="C40" s="3" t="s">
        <v>41</v>
      </c>
    </row>
    <row r="41" spans="1:3" x14ac:dyDescent="0.25">
      <c r="A41" s="3">
        <v>40</v>
      </c>
      <c r="B41" s="4">
        <v>592</v>
      </c>
      <c r="C41" s="3" t="s">
        <v>42</v>
      </c>
    </row>
    <row r="42" spans="1:3" x14ac:dyDescent="0.25">
      <c r="A42" s="3">
        <v>41</v>
      </c>
      <c r="B42" s="4">
        <v>593</v>
      </c>
      <c r="C42" s="3" t="s">
        <v>43</v>
      </c>
    </row>
    <row r="43" spans="1:3" x14ac:dyDescent="0.25">
      <c r="A43" s="3">
        <v>42</v>
      </c>
      <c r="B43" s="4">
        <v>594</v>
      </c>
      <c r="C43" s="3" t="s">
        <v>44</v>
      </c>
    </row>
    <row r="44" spans="1:3" x14ac:dyDescent="0.25">
      <c r="A44" s="3">
        <v>43</v>
      </c>
      <c r="B44" s="4">
        <v>595</v>
      </c>
      <c r="C44" s="3" t="s">
        <v>45</v>
      </c>
    </row>
  </sheetData>
  <printOptions gridLines="1"/>
  <pageMargins left="1.2" right="0.78740157499999996" top="0.984251969" bottom="0.984251969" header="0.4921259845" footer="0.4921259845"/>
  <pageSetup paperSize="9" orientation="portrait" r:id="rId1"/>
  <headerFooter alignWithMargins="0">
    <oddHeader>&amp;C&amp;16&amp;A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11 Stadtteile</vt:lpstr>
      <vt:lpstr>Stadtteile</vt:lpstr>
      <vt:lpstr>Stadtteile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</dc:creator>
  <cp:lastModifiedBy>Katja Müller</cp:lastModifiedBy>
  <cp:lastPrinted>2017-11-26T22:27:09Z</cp:lastPrinted>
  <dcterms:created xsi:type="dcterms:W3CDTF">2017-11-26T22:23:34Z</dcterms:created>
  <dcterms:modified xsi:type="dcterms:W3CDTF">2017-12-27T10:35:57Z</dcterms:modified>
</cp:coreProperties>
</file>